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70" windowWidth="9600" windowHeight="4950" activeTab="0"/>
  </bookViews>
  <sheets>
    <sheet name="РасчетКПП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<sst xmlns="http://schemas.openxmlformats.org/spreadsheetml/2006/main" count="26" uniqueCount="21">
  <si>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ширина</t>
  </si>
  <si>
    <t>профиль</t>
  </si>
  <si>
    <t>коэфф</t>
  </si>
  <si>
    <t>Пи</t>
  </si>
  <si>
    <t>I</t>
  </si>
  <si>
    <t>II</t>
  </si>
  <si>
    <t>III</t>
  </si>
  <si>
    <t>IV</t>
  </si>
  <si>
    <t>V</t>
  </si>
  <si>
    <t>5-й ряд</t>
  </si>
  <si>
    <t>6-й ряд</t>
  </si>
  <si>
    <t>7-й ряд</t>
  </si>
  <si>
    <t>8-й ряд</t>
  </si>
  <si>
    <t>10-й ряд</t>
  </si>
  <si>
    <t>11-й ряд</t>
  </si>
  <si>
    <t>12-й ряд</t>
  </si>
  <si>
    <t>18-й ряд</t>
  </si>
  <si>
    <t>станд.</t>
  </si>
  <si>
    <t>Передаточные числа рядов</t>
  </si>
  <si>
    <t>радиус</t>
  </si>
  <si>
    <t>главная пара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</si>
</sst>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  <numFmt numFmtId="184" formatCode="[$€-2]\ ###,000_);[Red]\([$€-2]\ ###,000\)"/>
    <numFmt numFmtId="185" formatCode="#,##0.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color indexed="9"/>
      <name val="Arial Cyr"/>
      <family val="2"/>
    </font>
    <font>
      <u val="single"/>
      <sz val="7.9"/>
      <color indexed="12"/>
      <name val="Arial Cyr"/>
      <family val="0"/>
    </font>
    <font>
      <u val="single"/>
      <sz val="7.9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6" sqref="B6:F6"/>
    </sheetView>
  </sheetViews>
  <sheetFormatPr defaultColWidth="9.00390625" defaultRowHeight="12.75"/>
  <cols>
    <col min="1" max="1" width="10.125" style="4" customWidth="1"/>
    <col min="2" max="2" width="11.875" style="4" bestFit="1" customWidth="1"/>
    <col min="3" max="6" width="8.75390625" style="4" customWidth="1"/>
  </cols>
  <sheetData>
    <row r="1" spans="1:6" ht="12">
      <c r="A1" s="5"/>
      <c r="B1" s="8" t="s">
        <v>0</v>
      </c>
      <c r="C1" s="8" t="s">
        <v>1</v>
      </c>
      <c r="D1" s="8" t="s">
        <v>19</v>
      </c>
      <c r="E1" s="6" t="s">
        <v>2</v>
      </c>
      <c r="F1" s="6" t="s">
        <v>3</v>
      </c>
    </row>
    <row r="2" spans="1:6" ht="12">
      <c r="A2" s="1"/>
      <c r="B2" s="16">
        <v>195</v>
      </c>
      <c r="C2" s="16">
        <v>50</v>
      </c>
      <c r="D2" s="16">
        <v>15</v>
      </c>
      <c r="E2" s="7">
        <v>0.98</v>
      </c>
      <c r="F2" s="7">
        <f>PI()</f>
        <v>3.141592653589793</v>
      </c>
    </row>
    <row r="3" spans="1:6" ht="12">
      <c r="A3" s="2"/>
      <c r="B3" s="21" t="s">
        <v>20</v>
      </c>
      <c r="C3" s="2"/>
      <c r="D3" s="2"/>
      <c r="E3" s="3"/>
      <c r="F3" s="3"/>
    </row>
    <row r="4" spans="2:6" s="10" customFormat="1" ht="12.75">
      <c r="B4" s="20">
        <v>3.7</v>
      </c>
      <c r="C4" s="18"/>
      <c r="D4" s="19"/>
      <c r="E4" s="19"/>
      <c r="F4" s="18"/>
    </row>
    <row r="5" spans="2:6" s="10" customFormat="1" ht="12"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</row>
    <row r="6" spans="1:6" s="12" customFormat="1" ht="12">
      <c r="A6" s="10"/>
      <c r="B6" s="9">
        <v>3.63</v>
      </c>
      <c r="C6" s="9">
        <v>1.95</v>
      </c>
      <c r="D6" s="9">
        <v>1.357</v>
      </c>
      <c r="E6" s="9">
        <v>0.941</v>
      </c>
      <c r="F6" s="9">
        <v>0.784</v>
      </c>
    </row>
    <row r="7" spans="1:6" s="15" customFormat="1" ht="12">
      <c r="A7" s="13">
        <v>0</v>
      </c>
      <c r="B7" s="14">
        <f aca="true" t="shared" si="0" ref="B7:B22">A7*60*2*$F$2*($D$2*0.025/2+$B$2/10*$C$2/10000*$E$2)/$B$4/$B$6/1000</f>
        <v>0</v>
      </c>
      <c r="C7" s="14">
        <f aca="true" t="shared" si="1" ref="C7:C22">$A7*60*2*$F$2*($D$2*0.025/2+$B$2/10*$C$2/10000*$E$2)/$B$4/$C$6/1000</f>
        <v>0</v>
      </c>
      <c r="D7" s="14">
        <f aca="true" t="shared" si="2" ref="D7:D22">$A7*60*2*$F$2*($D$2*0.025/2+$B$2/10*$C$2/10000*$E$2)/$B$4/$D$6/1000</f>
        <v>0</v>
      </c>
      <c r="E7" s="14">
        <f aca="true" t="shared" si="3" ref="E7:E22">$A7*60*2*$F$2*($D$2*0.025/2+$B$2/10*$C$2/10000*$E$2)/$B$4/$E$6/1000</f>
        <v>0</v>
      </c>
      <c r="F7" s="14">
        <f aca="true" t="shared" si="4" ref="F7:F22">$A7*60*2*$F$2*($D$2*0.025/2+$B$2/10*$C$2/10000*$E$2)/$B$4/$F$6/1000</f>
        <v>0</v>
      </c>
    </row>
    <row r="8" spans="1:6" s="15" customFormat="1" ht="12">
      <c r="A8" s="13">
        <f>A7+500</f>
        <v>500</v>
      </c>
      <c r="B8" s="14">
        <f t="shared" si="0"/>
        <v>3.972427074373871</v>
      </c>
      <c r="C8" s="14">
        <f t="shared" si="1"/>
        <v>7.394825784603667</v>
      </c>
      <c r="D8" s="14">
        <f t="shared" si="2"/>
        <v>10.626315607941894</v>
      </c>
      <c r="E8" s="14">
        <f t="shared" si="3"/>
        <v>15.32402792771217</v>
      </c>
      <c r="F8" s="14">
        <f t="shared" si="4"/>
        <v>18.392742704052488</v>
      </c>
    </row>
    <row r="9" spans="1:6" s="15" customFormat="1" ht="12">
      <c r="A9" s="13">
        <f aca="true" t="shared" si="5" ref="A9:A22">A8+500</f>
        <v>1000</v>
      </c>
      <c r="B9" s="14">
        <f t="shared" si="0"/>
        <v>7.944854148747742</v>
      </c>
      <c r="C9" s="14">
        <f t="shared" si="1"/>
        <v>14.789651569207335</v>
      </c>
      <c r="D9" s="14">
        <f t="shared" si="2"/>
        <v>21.25263121588379</v>
      </c>
      <c r="E9" s="14">
        <f t="shared" si="3"/>
        <v>30.64805585542434</v>
      </c>
      <c r="F9" s="14">
        <f t="shared" si="4"/>
        <v>36.785485408104975</v>
      </c>
    </row>
    <row r="10" spans="1:6" s="15" customFormat="1" ht="12">
      <c r="A10" s="13">
        <f t="shared" si="5"/>
        <v>1500</v>
      </c>
      <c r="B10" s="14">
        <f t="shared" si="0"/>
        <v>11.917281223121613</v>
      </c>
      <c r="C10" s="14">
        <f t="shared" si="1"/>
        <v>22.184477353811</v>
      </c>
      <c r="D10" s="14">
        <f t="shared" si="2"/>
        <v>31.878946823825682</v>
      </c>
      <c r="E10" s="14">
        <f t="shared" si="3"/>
        <v>45.972083783136505</v>
      </c>
      <c r="F10" s="14">
        <f t="shared" si="4"/>
        <v>55.178228112157456</v>
      </c>
    </row>
    <row r="11" spans="1:6" s="15" customFormat="1" ht="12">
      <c r="A11" s="13">
        <f t="shared" si="5"/>
        <v>2000</v>
      </c>
      <c r="B11" s="14">
        <f t="shared" si="0"/>
        <v>15.889708297495485</v>
      </c>
      <c r="C11" s="14">
        <f t="shared" si="1"/>
        <v>29.57930313841467</v>
      </c>
      <c r="D11" s="14">
        <f t="shared" si="2"/>
        <v>42.50526243176758</v>
      </c>
      <c r="E11" s="14">
        <f t="shared" si="3"/>
        <v>61.29611171084868</v>
      </c>
      <c r="F11" s="14">
        <f t="shared" si="4"/>
        <v>73.57097081620995</v>
      </c>
    </row>
    <row r="12" spans="1:6" s="15" customFormat="1" ht="12">
      <c r="A12" s="13">
        <f t="shared" si="5"/>
        <v>2500</v>
      </c>
      <c r="B12" s="14">
        <f t="shared" si="0"/>
        <v>19.862135371869353</v>
      </c>
      <c r="C12" s="14">
        <f t="shared" si="1"/>
        <v>36.974128923018334</v>
      </c>
      <c r="D12" s="14">
        <f t="shared" si="2"/>
        <v>53.131578039709474</v>
      </c>
      <c r="E12" s="14">
        <f t="shared" si="3"/>
        <v>76.62013963856084</v>
      </c>
      <c r="F12" s="14">
        <f t="shared" si="4"/>
        <v>91.96371352026243</v>
      </c>
    </row>
    <row r="13" spans="1:6" s="15" customFormat="1" ht="12">
      <c r="A13" s="13">
        <f t="shared" si="5"/>
        <v>3000</v>
      </c>
      <c r="B13" s="14">
        <f t="shared" si="0"/>
        <v>23.834562446243226</v>
      </c>
      <c r="C13" s="14">
        <f t="shared" si="1"/>
        <v>44.368954707622</v>
      </c>
      <c r="D13" s="14">
        <f t="shared" si="2"/>
        <v>63.757893647651365</v>
      </c>
      <c r="E13" s="14">
        <f t="shared" si="3"/>
        <v>91.94416756627301</v>
      </c>
      <c r="F13" s="14">
        <f t="shared" si="4"/>
        <v>110.35645622431491</v>
      </c>
    </row>
    <row r="14" spans="1:6" s="15" customFormat="1" ht="12">
      <c r="A14" s="13">
        <f t="shared" si="5"/>
        <v>3500</v>
      </c>
      <c r="B14" s="14">
        <f t="shared" si="0"/>
        <v>27.806989520617098</v>
      </c>
      <c r="C14" s="14">
        <f t="shared" si="1"/>
        <v>51.76378049222568</v>
      </c>
      <c r="D14" s="14">
        <f t="shared" si="2"/>
        <v>74.38420925559326</v>
      </c>
      <c r="E14" s="14">
        <f t="shared" si="3"/>
        <v>107.2681954939852</v>
      </c>
      <c r="F14" s="14">
        <f t="shared" si="4"/>
        <v>128.7491989283674</v>
      </c>
    </row>
    <row r="15" spans="1:6" s="15" customFormat="1" ht="12">
      <c r="A15" s="13">
        <f t="shared" si="5"/>
        <v>4000</v>
      </c>
      <c r="B15" s="14">
        <f t="shared" si="0"/>
        <v>31.77941659499097</v>
      </c>
      <c r="C15" s="14">
        <f t="shared" si="1"/>
        <v>59.15860627682934</v>
      </c>
      <c r="D15" s="14">
        <f t="shared" si="2"/>
        <v>85.01052486353515</v>
      </c>
      <c r="E15" s="14">
        <f t="shared" si="3"/>
        <v>122.59222342169735</v>
      </c>
      <c r="F15" s="14">
        <f t="shared" si="4"/>
        <v>147.1419416324199</v>
      </c>
    </row>
    <row r="16" spans="1:6" s="15" customFormat="1" ht="12">
      <c r="A16" s="13">
        <f t="shared" si="5"/>
        <v>4500</v>
      </c>
      <c r="B16" s="14">
        <f t="shared" si="0"/>
        <v>35.75184366936484</v>
      </c>
      <c r="C16" s="14">
        <f t="shared" si="1"/>
        <v>66.553432061433</v>
      </c>
      <c r="D16" s="14">
        <f t="shared" si="2"/>
        <v>95.63684047147706</v>
      </c>
      <c r="E16" s="14">
        <f t="shared" si="3"/>
        <v>137.91625134940955</v>
      </c>
      <c r="F16" s="14">
        <f t="shared" si="4"/>
        <v>165.5346843364724</v>
      </c>
    </row>
    <row r="17" spans="1:6" s="15" customFormat="1" ht="12">
      <c r="A17" s="13">
        <f t="shared" si="5"/>
        <v>5000</v>
      </c>
      <c r="B17" s="14">
        <f t="shared" si="0"/>
        <v>39.72427074373871</v>
      </c>
      <c r="C17" s="14">
        <f t="shared" si="1"/>
        <v>73.94825784603667</v>
      </c>
      <c r="D17" s="14">
        <f t="shared" si="2"/>
        <v>106.26315607941895</v>
      </c>
      <c r="E17" s="14">
        <f t="shared" si="3"/>
        <v>153.2402792771217</v>
      </c>
      <c r="F17" s="14">
        <f t="shared" si="4"/>
        <v>183.92742704052486</v>
      </c>
    </row>
    <row r="18" spans="1:6" s="15" customFormat="1" ht="12">
      <c r="A18" s="13">
        <f t="shared" si="5"/>
        <v>5500</v>
      </c>
      <c r="B18" s="14">
        <f t="shared" si="0"/>
        <v>43.69669781811258</v>
      </c>
      <c r="C18" s="14">
        <f t="shared" si="1"/>
        <v>81.34308363064034</v>
      </c>
      <c r="D18" s="14">
        <f t="shared" si="2"/>
        <v>116.88947168736084</v>
      </c>
      <c r="E18" s="14">
        <f t="shared" si="3"/>
        <v>168.56430720483385</v>
      </c>
      <c r="F18" s="14">
        <f t="shared" si="4"/>
        <v>202.32016974457738</v>
      </c>
    </row>
    <row r="19" spans="1:6" s="15" customFormat="1" ht="12">
      <c r="A19" s="13">
        <f t="shared" si="5"/>
        <v>6000</v>
      </c>
      <c r="B19" s="14">
        <f t="shared" si="0"/>
        <v>47.66912489248645</v>
      </c>
      <c r="C19" s="14">
        <f t="shared" si="1"/>
        <v>88.737909415244</v>
      </c>
      <c r="D19" s="14">
        <f t="shared" si="2"/>
        <v>127.51578729530273</v>
      </c>
      <c r="E19" s="14">
        <f t="shared" si="3"/>
        <v>183.88833513254602</v>
      </c>
      <c r="F19" s="14">
        <f t="shared" si="4"/>
        <v>220.71291244862982</v>
      </c>
    </row>
    <row r="20" spans="1:6" s="12" customFormat="1" ht="12">
      <c r="A20" s="13">
        <v>6500</v>
      </c>
      <c r="B20" s="14">
        <f t="shared" si="0"/>
        <v>51.64155196686032</v>
      </c>
      <c r="C20" s="14">
        <f t="shared" si="1"/>
        <v>96.13273519984769</v>
      </c>
      <c r="D20" s="14">
        <f t="shared" si="2"/>
        <v>138.14210290324465</v>
      </c>
      <c r="E20" s="14">
        <f t="shared" si="3"/>
        <v>199.2123630602582</v>
      </c>
      <c r="F20" s="14">
        <f t="shared" si="4"/>
        <v>239.10565515268235</v>
      </c>
    </row>
    <row r="21" spans="1:6" s="15" customFormat="1" ht="12">
      <c r="A21" s="13">
        <f t="shared" si="5"/>
        <v>7000</v>
      </c>
      <c r="B21" s="14">
        <f t="shared" si="0"/>
        <v>55.613979041234195</v>
      </c>
      <c r="C21" s="14">
        <f t="shared" si="1"/>
        <v>103.52756098445136</v>
      </c>
      <c r="D21" s="14">
        <f t="shared" si="2"/>
        <v>148.76841851118652</v>
      </c>
      <c r="E21" s="14">
        <f t="shared" si="3"/>
        <v>214.5363909879704</v>
      </c>
      <c r="F21" s="14">
        <f t="shared" si="4"/>
        <v>257.4983978567348</v>
      </c>
    </row>
    <row r="22" spans="1:6" s="15" customFormat="1" ht="12">
      <c r="A22" s="13">
        <f t="shared" si="5"/>
        <v>7500</v>
      </c>
      <c r="B22" s="14">
        <f t="shared" si="0"/>
        <v>59.58640611560806</v>
      </c>
      <c r="C22" s="14">
        <f t="shared" si="1"/>
        <v>110.922386769055</v>
      </c>
      <c r="D22" s="14">
        <f t="shared" si="2"/>
        <v>159.3947341191284</v>
      </c>
      <c r="E22" s="14">
        <f t="shared" si="3"/>
        <v>229.8604189156825</v>
      </c>
      <c r="F22" s="14">
        <f t="shared" si="4"/>
        <v>275.8911405607873</v>
      </c>
    </row>
    <row r="24" spans="1:6" ht="12">
      <c r="A24"/>
      <c r="B24"/>
      <c r="C24"/>
      <c r="D24"/>
      <c r="E24"/>
      <c r="F24"/>
    </row>
    <row r="25" spans="1:6" s="15" customFormat="1" ht="15">
      <c r="A25" s="17" t="s">
        <v>18</v>
      </c>
      <c r="B25" s="17"/>
      <c r="C25" s="17"/>
      <c r="D25" s="17"/>
      <c r="E25" s="17"/>
      <c r="F25" s="17"/>
    </row>
    <row r="26" spans="1:6" ht="12">
      <c r="A26" s="9"/>
      <c r="B26" s="9" t="s">
        <v>4</v>
      </c>
      <c r="C26" s="9" t="s">
        <v>5</v>
      </c>
      <c r="D26" s="9" t="s">
        <v>6</v>
      </c>
      <c r="E26" s="9" t="s">
        <v>7</v>
      </c>
      <c r="F26" s="9" t="s">
        <v>8</v>
      </c>
    </row>
    <row r="27" spans="1:6" ht="12">
      <c r="A27" s="9" t="s">
        <v>17</v>
      </c>
      <c r="B27" s="9">
        <v>3.63</v>
      </c>
      <c r="C27" s="9">
        <v>1.95</v>
      </c>
      <c r="D27" s="9">
        <v>1.357</v>
      </c>
      <c r="E27" s="9">
        <v>0.941</v>
      </c>
      <c r="F27" s="9">
        <v>0.784</v>
      </c>
    </row>
    <row r="28" spans="1:6" ht="12">
      <c r="A28" s="9" t="s">
        <v>9</v>
      </c>
      <c r="B28" s="9">
        <v>2.92</v>
      </c>
      <c r="C28" s="9">
        <v>1.81</v>
      </c>
      <c r="D28" s="9">
        <v>1.28</v>
      </c>
      <c r="E28" s="9">
        <v>0.97</v>
      </c>
      <c r="F28" s="9">
        <v>0.784</v>
      </c>
    </row>
    <row r="29" spans="1:6" ht="12">
      <c r="A29" s="9" t="s">
        <v>10</v>
      </c>
      <c r="B29" s="9">
        <v>2.92</v>
      </c>
      <c r="C29" s="9">
        <v>1.81</v>
      </c>
      <c r="D29" s="9">
        <v>1.28</v>
      </c>
      <c r="E29" s="9">
        <v>1.06</v>
      </c>
      <c r="F29" s="9">
        <v>0.94</v>
      </c>
    </row>
    <row r="30" spans="1:6" ht="12">
      <c r="A30" s="9" t="s">
        <v>11</v>
      </c>
      <c r="B30" s="9">
        <v>2.92</v>
      </c>
      <c r="C30" s="9">
        <v>2.05</v>
      </c>
      <c r="D30" s="9">
        <v>1.56</v>
      </c>
      <c r="E30" s="9">
        <v>1.31</v>
      </c>
      <c r="F30" s="9">
        <v>1.13</v>
      </c>
    </row>
    <row r="31" spans="1:6" ht="12">
      <c r="A31" s="9" t="s">
        <v>12</v>
      </c>
      <c r="B31" s="9">
        <v>3.42</v>
      </c>
      <c r="C31" s="9">
        <v>2.05</v>
      </c>
      <c r="D31" s="9">
        <v>1.357</v>
      </c>
      <c r="E31" s="9">
        <v>0.97</v>
      </c>
      <c r="F31" s="9">
        <v>0.784</v>
      </c>
    </row>
    <row r="32" spans="1:6" ht="12">
      <c r="A32" s="9" t="s">
        <v>13</v>
      </c>
      <c r="B32" s="9">
        <v>3.42</v>
      </c>
      <c r="C32" s="9">
        <v>2.05</v>
      </c>
      <c r="D32" s="9">
        <v>1.357</v>
      </c>
      <c r="E32" s="9">
        <v>0.97</v>
      </c>
      <c r="F32" s="9">
        <v>0.784</v>
      </c>
    </row>
    <row r="33" spans="1:6" ht="12">
      <c r="A33" s="9" t="s">
        <v>14</v>
      </c>
      <c r="B33" s="9">
        <v>3.63</v>
      </c>
      <c r="C33" s="9">
        <v>2.22</v>
      </c>
      <c r="D33" s="9">
        <v>1.54</v>
      </c>
      <c r="E33" s="9">
        <v>1.17</v>
      </c>
      <c r="F33" s="9">
        <v>0.89</v>
      </c>
    </row>
    <row r="34" spans="1:6" ht="12">
      <c r="A34" s="9" t="s">
        <v>15</v>
      </c>
      <c r="B34" s="9">
        <v>3.16</v>
      </c>
      <c r="C34" s="9">
        <v>1.95</v>
      </c>
      <c r="D34" s="9">
        <v>1.357</v>
      </c>
      <c r="E34" s="9">
        <v>1.03</v>
      </c>
      <c r="F34" s="9">
        <v>0.784</v>
      </c>
    </row>
    <row r="35" spans="1:6" ht="12">
      <c r="A35" s="9" t="s">
        <v>16</v>
      </c>
      <c r="B35" s="9">
        <v>3.17</v>
      </c>
      <c r="C35" s="9">
        <v>2.11</v>
      </c>
      <c r="D35" s="9">
        <v>1.48</v>
      </c>
      <c r="E35" s="9">
        <v>1.13</v>
      </c>
      <c r="F35" s="9">
        <v>0.89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Николай Банников</Manager>
  <Company>Auto99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трансмисии</dc:title>
  <dc:subject/>
  <dc:creator>auto99</dc:creator>
  <cp:keywords/>
  <dc:description/>
  <cp:lastModifiedBy>Nikolas</cp:lastModifiedBy>
  <cp:lastPrinted>2002-12-22T15:11:56Z</cp:lastPrinted>
  <dcterms:created xsi:type="dcterms:W3CDTF">1999-12-03T15:25:50Z</dcterms:created>
  <dcterms:modified xsi:type="dcterms:W3CDTF">2005-01-31T07:40:51Z</dcterms:modified>
  <cp:category/>
  <cp:version/>
  <cp:contentType/>
  <cp:contentStatus/>
</cp:coreProperties>
</file>